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LOSREDITELKA\Desktop\Obec Losiná - dotace\Rozpočet + střednědobý výhled 2021\"/>
    </mc:Choice>
  </mc:AlternateContent>
  <bookViews>
    <workbookView xWindow="0" yWindow="0" windowWidth="19200" windowHeight="10635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E7" i="1"/>
  <c r="E5" i="1"/>
  <c r="E17" i="1" l="1"/>
  <c r="E12" i="1"/>
  <c r="E16" i="1"/>
  <c r="E9" i="1"/>
  <c r="H17" i="1"/>
  <c r="H16" i="1"/>
  <c r="H15" i="1"/>
  <c r="H14" i="1"/>
  <c r="H13" i="1"/>
  <c r="H12" i="1"/>
  <c r="H9" i="1"/>
  <c r="H8" i="1"/>
  <c r="H7" i="1"/>
  <c r="H6" i="1"/>
  <c r="H5" i="1"/>
  <c r="H4" i="1"/>
  <c r="I14" i="1"/>
  <c r="E14" i="1"/>
  <c r="I16" i="1"/>
  <c r="I12" i="1"/>
  <c r="I6" i="1"/>
  <c r="E6" i="1"/>
  <c r="G18" i="1" l="1"/>
  <c r="D18" i="1"/>
  <c r="C18" i="1"/>
  <c r="F18" i="1"/>
  <c r="H18" i="1" l="1"/>
  <c r="E18" i="1"/>
  <c r="J20" i="1"/>
  <c r="K18" i="1" l="1"/>
  <c r="J18" i="1"/>
  <c r="K10" i="1"/>
  <c r="J10" i="1"/>
  <c r="I17" i="1"/>
  <c r="I15" i="1"/>
  <c r="I5" i="1"/>
  <c r="I7" i="1"/>
  <c r="I8" i="1"/>
  <c r="I9" i="1"/>
  <c r="I4" i="1"/>
  <c r="G10" i="1"/>
  <c r="E15" i="1"/>
  <c r="E13" i="1"/>
  <c r="D10" i="1"/>
  <c r="C10" i="1"/>
  <c r="E8" i="1"/>
  <c r="E4" i="1"/>
  <c r="F10" i="1"/>
  <c r="H10" i="1" l="1"/>
  <c r="I10" i="1"/>
  <c r="I18" i="1"/>
  <c r="E10" i="1"/>
</calcChain>
</file>

<file path=xl/sharedStrings.xml><?xml version="1.0" encoding="utf-8"?>
<sst xmlns="http://schemas.openxmlformats.org/spreadsheetml/2006/main" count="46" uniqueCount="43">
  <si>
    <t>text</t>
  </si>
  <si>
    <t>energie</t>
  </si>
  <si>
    <t>odpisy</t>
  </si>
  <si>
    <t>výběr školného</t>
  </si>
  <si>
    <t>OBEC BUDE FINANCOVAT</t>
  </si>
  <si>
    <t>mzdové náklady</t>
  </si>
  <si>
    <t>materiál a drobný majetek</t>
  </si>
  <si>
    <t>účet</t>
  </si>
  <si>
    <t>502</t>
  </si>
  <si>
    <t>551</t>
  </si>
  <si>
    <t>501, 558</t>
  </si>
  <si>
    <t>služby, opravy, revize, údržba...</t>
  </si>
  <si>
    <t>úroky</t>
  </si>
  <si>
    <t>662</t>
  </si>
  <si>
    <t>602</t>
  </si>
  <si>
    <t>672</t>
  </si>
  <si>
    <t>511, 512, 518, 531, 549, 569…</t>
  </si>
  <si>
    <t>521, 524, 525, 527</t>
  </si>
  <si>
    <t>Ivana Holečková</t>
  </si>
  <si>
    <t>ředitelka MŠ</t>
  </si>
  <si>
    <t>z toho obec</t>
  </si>
  <si>
    <t>z toho KÚPK</t>
  </si>
  <si>
    <t>dotace NIV KÚPK</t>
  </si>
  <si>
    <t>potraviny</t>
  </si>
  <si>
    <t>501</t>
  </si>
  <si>
    <t>výběr stravného + přísp. z FKSP</t>
  </si>
  <si>
    <t>příspěvek na provoz obec</t>
  </si>
  <si>
    <t>rozpočet 2021
CELKEM</t>
  </si>
  <si>
    <t>čerpání fondů</t>
  </si>
  <si>
    <t>648</t>
  </si>
  <si>
    <t>uvolnění fondu rezerv - financování výměny koberců ve výši 70.000,- Kč</t>
  </si>
  <si>
    <t>IČO: 70988781</t>
  </si>
  <si>
    <t>SOUČET VÝNOSŮ</t>
  </si>
  <si>
    <t>SOUČET NÁKLADŮ</t>
  </si>
  <si>
    <t>Mateřská škola Losiná - návrh rozpočtu na rok 2021</t>
  </si>
  <si>
    <t>rozpočet 2020
provoz</t>
  </si>
  <si>
    <t>rozpočet 2020
přímé výdaje KÚPK</t>
  </si>
  <si>
    <t>rozpočet 2020
CELKEM</t>
  </si>
  <si>
    <t>upravený rozpočet 9/2020
provoz</t>
  </si>
  <si>
    <t>upravený rozpočet 9/2020
přímé výdaje
KÚPK</t>
  </si>
  <si>
    <t>upravený rozpočet 9/2020 CELKEM</t>
  </si>
  <si>
    <t>V Losiné dne:  29.10.2020</t>
  </si>
  <si>
    <t>modernizace školní zahrady - investice (přesunuto z roku 2020 do roku 2021) ve výši 500.000,-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</si>
</sst>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3" fontId="1" fillId="0" borderId="0" xfId="0" applyNumberFormat="1" applyFont="1"/>
    <xf numFmtId="49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0" fillId="0" borderId="0" xfId="0" applyNumberFormat="1" applyFont="1"/>
    <xf numFmtId="3" fontId="0" fillId="0" borderId="1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3" fontId="0" fillId="0" borderId="8" xfId="0" applyNumberFormat="1" applyFont="1" applyFill="1" applyBorder="1"/>
    <xf numFmtId="3" fontId="7" fillId="0" borderId="0" xfId="0" applyNumberFormat="1" applyFont="1" applyFill="1" applyBorder="1"/>
    <xf numFmtId="3" fontId="0" fillId="0" borderId="0" xfId="0" applyNumberFormat="1" applyFont="1" applyBorder="1"/>
    <xf numFmtId="3" fontId="0" fillId="0" borderId="12" xfId="0" applyNumberFormat="1" applyFont="1" applyBorder="1"/>
    <xf numFmtId="49" fontId="10" fillId="0" borderId="0" xfId="0" applyNumberFormat="1" applyFont="1"/>
    <xf numFmtId="3" fontId="0" fillId="0" borderId="9" xfId="0" applyNumberFormat="1" applyFont="1" applyFill="1" applyBorder="1"/>
    <xf numFmtId="3" fontId="0" fillId="0" borderId="6" xfId="0" applyNumberFormat="1" applyFont="1" applyBorder="1"/>
    <xf numFmtId="3" fontId="0" fillId="0" borderId="0" xfId="0" applyNumberFormat="1"/>
    <xf numFmtId="3" fontId="0" fillId="0" borderId="5" xfId="0" applyNumberFormat="1" applyFont="1" applyFill="1" applyBorder="1"/>
    <xf numFmtId="3" fontId="0" fillId="0" borderId="7" xfId="0" applyNumberFormat="1" applyFont="1" applyFill="1" applyBorder="1"/>
    <xf numFmtId="3" fontId="0" fillId="0" borderId="10" xfId="0" applyNumberFormat="1" applyFont="1" applyBorder="1"/>
    <xf numFmtId="3" fontId="0" fillId="0" borderId="11" xfId="0" applyNumberFormat="1" applyFont="1" applyBorder="1"/>
    <xf numFmtId="3" fontId="5" fillId="0" borderId="25" xfId="0" applyNumberFormat="1" applyFont="1" applyBorder="1"/>
    <xf numFmtId="3" fontId="5" fillId="0" borderId="27" xfId="0" applyNumberFormat="1" applyFont="1" applyBorder="1"/>
    <xf numFmtId="3" fontId="0" fillId="0" borderId="28" xfId="0" applyNumberFormat="1" applyFont="1" applyFill="1" applyBorder="1"/>
    <xf numFmtId="3" fontId="0" fillId="0" borderId="29" xfId="0" applyNumberFormat="1" applyFont="1" applyFill="1" applyBorder="1"/>
    <xf numFmtId="3" fontId="5" fillId="0" borderId="26" xfId="0" applyNumberFormat="1" applyFont="1" applyBorder="1"/>
    <xf numFmtId="3" fontId="7" fillId="0" borderId="23" xfId="0" applyNumberFormat="1" applyFont="1" applyFill="1" applyBorder="1"/>
    <xf numFmtId="3" fontId="0" fillId="0" borderId="23" xfId="0" applyNumberFormat="1" applyFont="1" applyBorder="1"/>
    <xf numFmtId="0" fontId="0" fillId="0" borderId="0" xfId="0" applyBorder="1"/>
    <xf numFmtId="3" fontId="0" fillId="0" borderId="0" xfId="0" applyNumberFormat="1" applyFont="1" applyFill="1" applyBorder="1"/>
    <xf numFmtId="3" fontId="0" fillId="0" borderId="1" xfId="0" applyNumberFormat="1" applyFont="1" applyFill="1" applyBorder="1"/>
    <xf numFmtId="3" fontId="0" fillId="0" borderId="6" xfId="0" applyNumberFormat="1" applyFont="1" applyFill="1" applyBorder="1"/>
    <xf numFmtId="3" fontId="0" fillId="0" borderId="2" xfId="0" applyNumberFormat="1" applyFont="1" applyFill="1" applyBorder="1"/>
    <xf numFmtId="3" fontId="0" fillId="0" borderId="30" xfId="0" applyNumberFormat="1" applyFont="1" applyFill="1" applyBorder="1"/>
    <xf numFmtId="3" fontId="0" fillId="0" borderId="31" xfId="0" applyNumberFormat="1" applyFont="1" applyFill="1" applyBorder="1"/>
    <xf numFmtId="3" fontId="0" fillId="0" borderId="32" xfId="0" applyNumberFormat="1" applyFont="1" applyFill="1" applyBorder="1"/>
    <xf numFmtId="3" fontId="0" fillId="0" borderId="33" xfId="0" applyNumberFormat="1" applyFont="1" applyFill="1" applyBorder="1"/>
    <xf numFmtId="3" fontId="0" fillId="0" borderId="23" xfId="0" applyNumberFormat="1" applyFont="1" applyFill="1" applyBorder="1"/>
    <xf numFmtId="3" fontId="5" fillId="0" borderId="23" xfId="0" applyNumberFormat="1" applyFont="1" applyFill="1" applyBorder="1"/>
    <xf numFmtId="3" fontId="0" fillId="0" borderId="35" xfId="0" applyNumberFormat="1" applyFont="1" applyBorder="1"/>
    <xf numFmtId="3" fontId="2" fillId="0" borderId="36" xfId="0" applyNumberFormat="1" applyFont="1" applyFill="1" applyBorder="1"/>
    <xf numFmtId="3" fontId="5" fillId="0" borderId="30" xfId="0" applyNumberFormat="1" applyFont="1" applyFill="1" applyBorder="1"/>
    <xf numFmtId="3" fontId="0" fillId="0" borderId="34" xfId="0" applyNumberFormat="1" applyFont="1" applyBorder="1"/>
    <xf numFmtId="49" fontId="2" fillId="0" borderId="0" xfId="0" applyNumberFormat="1" applyFont="1" applyBorder="1"/>
    <xf numFmtId="49" fontId="8" fillId="0" borderId="25" xfId="0" applyNumberFormat="1" applyFont="1" applyBorder="1"/>
    <xf numFmtId="49" fontId="2" fillId="0" borderId="27" xfId="0" applyNumberFormat="1" applyFont="1" applyBorder="1"/>
    <xf numFmtId="49" fontId="9" fillId="0" borderId="0" xfId="0" applyNumberFormat="1" applyFont="1" applyBorder="1"/>
    <xf numFmtId="3" fontId="0" fillId="0" borderId="35" xfId="0" applyNumberFormat="1" applyFont="1" applyFill="1" applyBorder="1"/>
    <xf numFmtId="49" fontId="5" fillId="0" borderId="24" xfId="0" applyNumberFormat="1" applyFont="1" applyBorder="1"/>
    <xf numFmtId="49" fontId="8" fillId="0" borderId="5" xfId="0" applyNumberFormat="1" applyFont="1" applyBorder="1"/>
    <xf numFmtId="49" fontId="5" fillId="0" borderId="17" xfId="0" applyNumberFormat="1" applyFont="1" applyBorder="1"/>
    <xf numFmtId="3" fontId="11" fillId="0" borderId="37" xfId="0" applyNumberFormat="1" applyFont="1" applyFill="1" applyBorder="1"/>
    <xf numFmtId="49" fontId="8" fillId="0" borderId="8" xfId="0" applyNumberFormat="1" applyFont="1" applyBorder="1"/>
    <xf numFmtId="49" fontId="8" fillId="0" borderId="28" xfId="0" applyNumberFormat="1" applyFont="1" applyBorder="1"/>
    <xf numFmtId="49" fontId="8" fillId="0" borderId="39" xfId="0" applyNumberFormat="1" applyFont="1" applyBorder="1"/>
    <xf numFmtId="49" fontId="8" fillId="0" borderId="40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3" fontId="5" fillId="0" borderId="25" xfId="0" applyNumberFormat="1" applyFont="1" applyFill="1" applyBorder="1"/>
    <xf numFmtId="3" fontId="5" fillId="0" borderId="34" xfId="0" applyNumberFormat="1" applyFont="1" applyFill="1" applyBorder="1"/>
    <xf numFmtId="3" fontId="0" fillId="2" borderId="18" xfId="0" applyNumberFormat="1" applyFont="1" applyFill="1" applyBorder="1"/>
    <xf numFmtId="3" fontId="0" fillId="2" borderId="5" xfId="0" applyNumberFormat="1" applyFont="1" applyFill="1" applyBorder="1"/>
    <xf numFmtId="3" fontId="0" fillId="2" borderId="7" xfId="0" applyNumberFormat="1" applyFont="1" applyFill="1" applyBorder="1"/>
    <xf numFmtId="3" fontId="0" fillId="2" borderId="15" xfId="0" applyNumberFormat="1" applyFont="1" applyFill="1" applyBorder="1"/>
    <xf numFmtId="3" fontId="0" fillId="2" borderId="8" xfId="0" applyNumberFormat="1" applyFont="1" applyFill="1" applyBorder="1"/>
    <xf numFmtId="3" fontId="0" fillId="2" borderId="9" xfId="0" applyNumberFormat="1" applyFont="1" applyFill="1" applyBorder="1"/>
    <xf numFmtId="3" fontId="5" fillId="2" borderId="16" xfId="0" applyNumberFormat="1" applyFont="1" applyFill="1" applyBorder="1"/>
    <xf numFmtId="3" fontId="0" fillId="2" borderId="38" xfId="0" applyNumberFormat="1" applyFont="1" applyFill="1" applyBorder="1"/>
    <xf numFmtId="3" fontId="0" fillId="2" borderId="13" xfId="0" applyNumberFormat="1" applyFont="1" applyFill="1" applyBorder="1"/>
    <xf numFmtId="3" fontId="0" fillId="2" borderId="28" xfId="0" applyNumberFormat="1" applyFont="1" applyFill="1" applyBorder="1"/>
    <xf numFmtId="3" fontId="0" fillId="2" borderId="29" xfId="0" applyNumberFormat="1" applyFont="1" applyFill="1" applyBorder="1"/>
    <xf numFmtId="3" fontId="0" fillId="2" borderId="14" xfId="0" applyNumberFormat="1" applyFont="1" applyFill="1" applyBorder="1"/>
    <xf numFmtId="3" fontId="0" fillId="2" borderId="10" xfId="0" applyNumberFormat="1" applyFont="1" applyFill="1" applyBorder="1"/>
    <xf numFmtId="3" fontId="0" fillId="2" borderId="12" xfId="0" applyNumberFormat="1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49" fontId="2" fillId="2" borderId="25" xfId="0" applyNumberFormat="1" applyFont="1" applyFill="1" applyBorder="1"/>
    <xf numFmtId="49" fontId="2" fillId="2" borderId="36" xfId="0" applyNumberFormat="1" applyFont="1" applyFill="1" applyBorder="1"/>
    <xf numFmtId="3" fontId="2" fillId="2" borderId="26" xfId="0" applyNumberFormat="1" applyFont="1" applyFill="1" applyBorder="1"/>
    <xf numFmtId="0" fontId="8" fillId="0" borderId="24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3" fontId="0" fillId="0" borderId="42" xfId="0" applyNumberFormat="1" applyFont="1" applyBorder="1"/>
    <xf numFmtId="3" fontId="5" fillId="0" borderId="43" xfId="0" applyNumberFormat="1" applyFont="1" applyBorder="1"/>
    <xf numFmtId="49" fontId="2" fillId="2" borderId="7" xfId="0" applyNumberFormat="1" applyFont="1" applyFill="1" applyBorder="1" applyAlignment="1">
      <alignment horizontal="center" vertical="center"/>
    </xf>
    <xf numFmtId="49" fontId="5" fillId="0" borderId="9" xfId="0" applyNumberFormat="1" applyFont="1" applyBorder="1"/>
    <xf numFmtId="49" fontId="5" fillId="0" borderId="29" xfId="0" applyNumberFormat="1" applyFont="1" applyBorder="1"/>
    <xf numFmtId="3" fontId="0" fillId="0" borderId="11" xfId="0" applyNumberFormat="1" applyFont="1" applyFill="1" applyBorder="1"/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24" sqref="H24"/>
    </sheetView>
  </sheetViews>
  <sheetFormatPr defaultRowHeight="15" x14ac:dyDescent="0.25"/>
  <cols>
    <col min="1" max="1" width="27.140625" customWidth="1"/>
    <col min="2" max="2" width="12.7109375" customWidth="1"/>
    <col min="3" max="5" width="11.7109375" customWidth="1"/>
    <col min="6" max="6" width="10.5703125" bestFit="1" customWidth="1"/>
    <col min="7" max="7" width="12.5703125" bestFit="1" customWidth="1"/>
    <col min="8" max="8" width="12.5703125" customWidth="1"/>
    <col min="9" max="9" width="13.28515625" bestFit="1" customWidth="1"/>
    <col min="10" max="10" width="9.5703125" bestFit="1" customWidth="1"/>
  </cols>
  <sheetData>
    <row r="1" spans="1:12" ht="26.25" x14ac:dyDescent="0.4">
      <c r="A1" s="4" t="s">
        <v>34</v>
      </c>
      <c r="B1" s="4"/>
      <c r="J1" s="97" t="s">
        <v>31</v>
      </c>
      <c r="K1" s="97"/>
    </row>
    <row r="2" spans="1:12" ht="9.75" customHeight="1" thickBot="1" x14ac:dyDescent="0.3"/>
    <row r="3" spans="1:12" ht="63.75" customHeight="1" thickBot="1" x14ac:dyDescent="0.3">
      <c r="A3" s="80" t="s">
        <v>0</v>
      </c>
      <c r="B3" s="93" t="s">
        <v>7</v>
      </c>
      <c r="C3" s="90" t="s">
        <v>35</v>
      </c>
      <c r="D3" s="81" t="s">
        <v>36</v>
      </c>
      <c r="E3" s="82" t="s">
        <v>37</v>
      </c>
      <c r="F3" s="83" t="s">
        <v>38</v>
      </c>
      <c r="G3" s="84" t="s">
        <v>39</v>
      </c>
      <c r="H3" s="84" t="s">
        <v>40</v>
      </c>
      <c r="I3" s="85" t="s">
        <v>27</v>
      </c>
      <c r="J3" s="78" t="s">
        <v>20</v>
      </c>
      <c r="K3" s="79" t="s">
        <v>21</v>
      </c>
    </row>
    <row r="4" spans="1:12" x14ac:dyDescent="0.25">
      <c r="A4" s="57" t="s">
        <v>1</v>
      </c>
      <c r="B4" s="94" t="s">
        <v>8</v>
      </c>
      <c r="C4" s="91">
        <v>140000</v>
      </c>
      <c r="D4" s="20">
        <v>0</v>
      </c>
      <c r="E4" s="20">
        <f>C4+D4</f>
        <v>140000</v>
      </c>
      <c r="F4" s="91">
        <v>140000</v>
      </c>
      <c r="G4" s="20">
        <v>0</v>
      </c>
      <c r="H4" s="23">
        <f t="shared" ref="H4:H10" si="0">F4+G4</f>
        <v>140000</v>
      </c>
      <c r="I4" s="64">
        <f>J4+K4</f>
        <v>140000</v>
      </c>
      <c r="J4" s="65">
        <v>140000</v>
      </c>
      <c r="K4" s="66">
        <v>0</v>
      </c>
      <c r="L4" s="34"/>
    </row>
    <row r="5" spans="1:12" x14ac:dyDescent="0.25">
      <c r="A5" s="57" t="s">
        <v>2</v>
      </c>
      <c r="B5" s="95" t="s">
        <v>9</v>
      </c>
      <c r="C5" s="44">
        <v>8000</v>
      </c>
      <c r="D5" s="11">
        <v>0</v>
      </c>
      <c r="E5" s="11">
        <f t="shared" ref="E5" si="1">C5+D5</f>
        <v>8000</v>
      </c>
      <c r="F5" s="44">
        <v>8000</v>
      </c>
      <c r="G5" s="11">
        <v>0</v>
      </c>
      <c r="H5" s="19">
        <f t="shared" si="0"/>
        <v>8000</v>
      </c>
      <c r="I5" s="67">
        <f t="shared" ref="I5:I9" si="2">J5+K5</f>
        <v>10000</v>
      </c>
      <c r="J5" s="68">
        <v>10000</v>
      </c>
      <c r="K5" s="69">
        <v>0</v>
      </c>
      <c r="L5" s="34"/>
    </row>
    <row r="6" spans="1:12" x14ac:dyDescent="0.25">
      <c r="A6" s="58" t="s">
        <v>23</v>
      </c>
      <c r="B6" s="95" t="s">
        <v>24</v>
      </c>
      <c r="C6" s="52">
        <v>0</v>
      </c>
      <c r="D6" s="35">
        <v>0</v>
      </c>
      <c r="E6" s="35">
        <f t="shared" ref="E6:E10" si="3">C6+D6</f>
        <v>0</v>
      </c>
      <c r="F6" s="52">
        <v>0</v>
      </c>
      <c r="G6" s="35">
        <v>0</v>
      </c>
      <c r="H6" s="19">
        <f t="shared" si="0"/>
        <v>0</v>
      </c>
      <c r="I6" s="67">
        <f t="shared" si="2"/>
        <v>225000</v>
      </c>
      <c r="J6" s="68">
        <v>225000</v>
      </c>
      <c r="K6" s="69">
        <v>0</v>
      </c>
    </row>
    <row r="7" spans="1:12" x14ac:dyDescent="0.25">
      <c r="A7" s="58" t="s">
        <v>6</v>
      </c>
      <c r="B7" s="95" t="s">
        <v>10</v>
      </c>
      <c r="C7" s="44">
        <v>262000</v>
      </c>
      <c r="D7" s="11">
        <v>130000</v>
      </c>
      <c r="E7" s="11">
        <f t="shared" si="3"/>
        <v>392000</v>
      </c>
      <c r="F7" s="44">
        <v>262000</v>
      </c>
      <c r="G7" s="11">
        <v>130000</v>
      </c>
      <c r="H7" s="19">
        <f t="shared" si="0"/>
        <v>392000</v>
      </c>
      <c r="I7" s="67">
        <f t="shared" si="2"/>
        <v>460000</v>
      </c>
      <c r="J7" s="68">
        <v>260000</v>
      </c>
      <c r="K7" s="69">
        <v>200000</v>
      </c>
    </row>
    <row r="8" spans="1:12" ht="26.25" customHeight="1" x14ac:dyDescent="0.25">
      <c r="A8" s="59" t="s">
        <v>11</v>
      </c>
      <c r="B8" s="61" t="s">
        <v>16</v>
      </c>
      <c r="C8" s="52">
        <v>300000</v>
      </c>
      <c r="D8" s="35">
        <v>0</v>
      </c>
      <c r="E8" s="35">
        <f t="shared" si="3"/>
        <v>300000</v>
      </c>
      <c r="F8" s="52">
        <v>300000</v>
      </c>
      <c r="G8" s="35">
        <v>0</v>
      </c>
      <c r="H8" s="19">
        <f t="shared" si="0"/>
        <v>300000</v>
      </c>
      <c r="I8" s="67">
        <f t="shared" si="2"/>
        <v>300000</v>
      </c>
      <c r="J8" s="68">
        <v>300000</v>
      </c>
      <c r="K8" s="69">
        <v>0</v>
      </c>
    </row>
    <row r="9" spans="1:12" ht="26.25" thickBot="1" x14ac:dyDescent="0.3">
      <c r="A9" s="60" t="s">
        <v>5</v>
      </c>
      <c r="B9" s="89" t="s">
        <v>17</v>
      </c>
      <c r="C9" s="52">
        <v>0</v>
      </c>
      <c r="D9" s="35">
        <v>3370000</v>
      </c>
      <c r="E9" s="96">
        <f t="shared" si="3"/>
        <v>3370000</v>
      </c>
      <c r="F9" s="52">
        <v>0</v>
      </c>
      <c r="G9" s="35">
        <v>3370000</v>
      </c>
      <c r="H9" s="19">
        <f t="shared" si="0"/>
        <v>3370000</v>
      </c>
      <c r="I9" s="67">
        <f t="shared" si="2"/>
        <v>3600000</v>
      </c>
      <c r="J9" s="68">
        <v>0</v>
      </c>
      <c r="K9" s="69">
        <v>3600000</v>
      </c>
    </row>
    <row r="10" spans="1:12" ht="15.75" thickBot="1" x14ac:dyDescent="0.3">
      <c r="A10" s="49" t="s">
        <v>33</v>
      </c>
      <c r="B10" s="53"/>
      <c r="C10" s="92">
        <f>SUM(C4:C9)</f>
        <v>710000</v>
      </c>
      <c r="D10" s="30">
        <f>SUM(D4:D9)</f>
        <v>3500000</v>
      </c>
      <c r="E10" s="27">
        <f t="shared" si="3"/>
        <v>4210000</v>
      </c>
      <c r="F10" s="62">
        <f>SUM(F4:F9)</f>
        <v>710000</v>
      </c>
      <c r="G10" s="30">
        <f>SUM(G4:G9)</f>
        <v>3500000</v>
      </c>
      <c r="H10" s="63">
        <f t="shared" si="0"/>
        <v>4210000</v>
      </c>
      <c r="I10" s="70">
        <f>SUM(I4:I9)</f>
        <v>4735000</v>
      </c>
      <c r="J10" s="70">
        <f>SUM(J4:J9)</f>
        <v>935000</v>
      </c>
      <c r="K10" s="70">
        <f>SUM(K4:K9)</f>
        <v>3800000</v>
      </c>
      <c r="L10" s="21"/>
    </row>
    <row r="11" spans="1:12" ht="15.75" thickBot="1" x14ac:dyDescent="0.3">
      <c r="A11" s="51"/>
      <c r="B11" s="10"/>
      <c r="C11" s="34"/>
      <c r="D11" s="34"/>
      <c r="E11" s="34"/>
      <c r="F11" s="15"/>
      <c r="G11" s="31"/>
      <c r="H11" s="31"/>
      <c r="I11" s="31"/>
      <c r="J11" s="16"/>
      <c r="K11" s="32"/>
    </row>
    <row r="12" spans="1:12" x14ac:dyDescent="0.25">
      <c r="A12" s="54" t="s">
        <v>25</v>
      </c>
      <c r="B12" s="55" t="s">
        <v>14</v>
      </c>
      <c r="C12" s="22">
        <v>0</v>
      </c>
      <c r="D12" s="36">
        <v>0</v>
      </c>
      <c r="E12" s="23">
        <f>C12+D12</f>
        <v>0</v>
      </c>
      <c r="F12" s="22">
        <v>0</v>
      </c>
      <c r="G12" s="36">
        <v>0</v>
      </c>
      <c r="H12" s="56">
        <f t="shared" ref="H12:H18" si="4">F12+G12</f>
        <v>0</v>
      </c>
      <c r="I12" s="71">
        <f>J12+K12</f>
        <v>225000</v>
      </c>
      <c r="J12" s="65">
        <v>225000</v>
      </c>
      <c r="K12" s="66">
        <v>0</v>
      </c>
    </row>
    <row r="13" spans="1:12" x14ac:dyDescent="0.25">
      <c r="A13" s="57" t="s">
        <v>3</v>
      </c>
      <c r="B13" s="12" t="s">
        <v>14</v>
      </c>
      <c r="C13" s="14">
        <v>129900</v>
      </c>
      <c r="D13" s="35">
        <v>0</v>
      </c>
      <c r="E13" s="19">
        <f>C13+D13</f>
        <v>129900</v>
      </c>
      <c r="F13" s="14">
        <v>129900</v>
      </c>
      <c r="G13" s="35">
        <v>0</v>
      </c>
      <c r="H13" s="39">
        <f t="shared" si="4"/>
        <v>129900</v>
      </c>
      <c r="I13" s="72">
        <f>J13+K13</f>
        <v>99800</v>
      </c>
      <c r="J13" s="68">
        <v>99800</v>
      </c>
      <c r="K13" s="69">
        <v>0</v>
      </c>
    </row>
    <row r="14" spans="1:12" x14ac:dyDescent="0.25">
      <c r="A14" s="57" t="s">
        <v>28</v>
      </c>
      <c r="B14" s="12" t="s">
        <v>29</v>
      </c>
      <c r="C14" s="14">
        <v>0</v>
      </c>
      <c r="D14" s="35">
        <v>0</v>
      </c>
      <c r="E14" s="19">
        <f>C14+D14</f>
        <v>0</v>
      </c>
      <c r="F14" s="14">
        <v>0</v>
      </c>
      <c r="G14" s="35">
        <v>0</v>
      </c>
      <c r="H14" s="39">
        <f t="shared" si="4"/>
        <v>0</v>
      </c>
      <c r="I14" s="72">
        <f>J14+K14</f>
        <v>70000</v>
      </c>
      <c r="J14" s="68">
        <v>70000</v>
      </c>
      <c r="K14" s="69">
        <v>0</v>
      </c>
    </row>
    <row r="15" spans="1:12" x14ac:dyDescent="0.25">
      <c r="A15" s="57" t="s">
        <v>12</v>
      </c>
      <c r="B15" s="12" t="s">
        <v>13</v>
      </c>
      <c r="C15" s="14">
        <v>100</v>
      </c>
      <c r="D15" s="35">
        <v>0</v>
      </c>
      <c r="E15" s="19">
        <f t="shared" ref="E15" si="5">C15+D15</f>
        <v>100</v>
      </c>
      <c r="F15" s="14">
        <v>100</v>
      </c>
      <c r="G15" s="35">
        <v>0</v>
      </c>
      <c r="H15" s="39">
        <f t="shared" si="4"/>
        <v>100</v>
      </c>
      <c r="I15" s="72">
        <f t="shared" ref="I15:I17" si="6">J15+K15</f>
        <v>200</v>
      </c>
      <c r="J15" s="68">
        <v>200</v>
      </c>
      <c r="K15" s="69">
        <v>0</v>
      </c>
    </row>
    <row r="16" spans="1:12" x14ac:dyDescent="0.25">
      <c r="A16" s="57" t="s">
        <v>26</v>
      </c>
      <c r="B16" s="12" t="s">
        <v>15</v>
      </c>
      <c r="C16" s="28">
        <v>580000</v>
      </c>
      <c r="D16" s="37">
        <v>0</v>
      </c>
      <c r="E16" s="29">
        <f>C16+D16</f>
        <v>580000</v>
      </c>
      <c r="F16" s="28">
        <v>580000</v>
      </c>
      <c r="G16" s="37">
        <v>0</v>
      </c>
      <c r="H16" s="40">
        <f t="shared" si="4"/>
        <v>580000</v>
      </c>
      <c r="I16" s="72">
        <f t="shared" si="6"/>
        <v>540000</v>
      </c>
      <c r="J16" s="73">
        <v>540000</v>
      </c>
      <c r="K16" s="74">
        <v>0</v>
      </c>
    </row>
    <row r="17" spans="1:11" ht="15.75" thickBot="1" x14ac:dyDescent="0.3">
      <c r="A17" s="58" t="s">
        <v>22</v>
      </c>
      <c r="B17" s="13" t="s">
        <v>15</v>
      </c>
      <c r="C17" s="24">
        <v>0</v>
      </c>
      <c r="D17" s="25">
        <v>3500000</v>
      </c>
      <c r="E17" s="17">
        <f>C17+D17</f>
        <v>3500000</v>
      </c>
      <c r="F17" s="24">
        <v>0</v>
      </c>
      <c r="G17" s="25">
        <v>3500000</v>
      </c>
      <c r="H17" s="41">
        <f t="shared" si="4"/>
        <v>3500000</v>
      </c>
      <c r="I17" s="75">
        <f t="shared" si="6"/>
        <v>3800000</v>
      </c>
      <c r="J17" s="76">
        <v>0</v>
      </c>
      <c r="K17" s="77">
        <v>3800000</v>
      </c>
    </row>
    <row r="18" spans="1:11" ht="16.5" thickBot="1" x14ac:dyDescent="0.3">
      <c r="A18" s="49" t="s">
        <v>32</v>
      </c>
      <c r="B18" s="50"/>
      <c r="C18" s="26">
        <f>SUM(C12:C17)</f>
        <v>710000</v>
      </c>
      <c r="D18" s="30">
        <f>SUM(D12:D17)</f>
        <v>3500000</v>
      </c>
      <c r="E18" s="27">
        <f>C18+D18</f>
        <v>4210000</v>
      </c>
      <c r="F18" s="62">
        <f>SUM(F12:F17)</f>
        <v>710000</v>
      </c>
      <c r="G18" s="30">
        <f>SUM(G12:G17)</f>
        <v>3500000</v>
      </c>
      <c r="H18" s="63">
        <f t="shared" si="4"/>
        <v>4210000</v>
      </c>
      <c r="I18" s="70">
        <f>SUM(I12:I17)</f>
        <v>4735000</v>
      </c>
      <c r="J18" s="70">
        <f>SUM(J12:J17)</f>
        <v>935000</v>
      </c>
      <c r="K18" s="70">
        <f>SUM(K12:K17)</f>
        <v>3800000</v>
      </c>
    </row>
    <row r="19" spans="1:11" ht="16.5" thickBot="1" x14ac:dyDescent="0.3">
      <c r="A19" s="48"/>
      <c r="B19" s="48"/>
      <c r="C19" s="32"/>
      <c r="D19" s="32"/>
      <c r="E19" s="32"/>
      <c r="F19" s="42"/>
      <c r="G19" s="42"/>
      <c r="H19" s="42"/>
      <c r="I19" s="43"/>
      <c r="J19" s="32"/>
      <c r="K19" s="32"/>
    </row>
    <row r="20" spans="1:11" ht="16.5" thickBot="1" x14ac:dyDescent="0.3">
      <c r="A20" s="86" t="s">
        <v>4</v>
      </c>
      <c r="B20" s="87" t="s">
        <v>15</v>
      </c>
      <c r="C20" s="45"/>
      <c r="D20" s="46"/>
      <c r="E20" s="46"/>
      <c r="F20" s="38"/>
      <c r="G20" s="38"/>
      <c r="H20" s="38"/>
      <c r="I20" s="46"/>
      <c r="J20" s="88">
        <f>I16</f>
        <v>540000</v>
      </c>
      <c r="K20" s="47"/>
    </row>
    <row r="21" spans="1:11" ht="15.75" x14ac:dyDescent="0.25">
      <c r="A21" s="5"/>
      <c r="B21" s="3"/>
      <c r="F21" s="2"/>
      <c r="G21" s="2"/>
      <c r="H21" s="2"/>
      <c r="I21" s="2"/>
    </row>
    <row r="22" spans="1:11" ht="15.75" x14ac:dyDescent="0.25">
      <c r="A22" s="18" t="s">
        <v>42</v>
      </c>
      <c r="B22" s="8"/>
      <c r="C22" s="9"/>
      <c r="D22" s="9"/>
      <c r="E22" s="7"/>
      <c r="F22" s="6"/>
      <c r="G22" s="6"/>
      <c r="H22" s="6"/>
    </row>
    <row r="23" spans="1:11" ht="15.75" x14ac:dyDescent="0.25">
      <c r="A23" s="18" t="s">
        <v>30</v>
      </c>
      <c r="B23" s="3"/>
      <c r="C23" s="1"/>
      <c r="D23" s="1"/>
      <c r="E23" s="1"/>
      <c r="H23" s="33"/>
    </row>
    <row r="24" spans="1:11" ht="15.75" x14ac:dyDescent="0.25">
      <c r="A24" s="18"/>
      <c r="B24" s="3"/>
      <c r="C24" s="1"/>
      <c r="D24" s="1"/>
      <c r="E24" s="1"/>
      <c r="H24" s="33"/>
    </row>
    <row r="25" spans="1:11" ht="15.75" x14ac:dyDescent="0.25">
      <c r="A25" s="18"/>
      <c r="B25" s="3"/>
      <c r="C25" s="1"/>
      <c r="D25" s="1"/>
      <c r="E25" s="1"/>
      <c r="G25" s="33"/>
      <c r="H25" s="33"/>
    </row>
    <row r="26" spans="1:11" ht="15.75" x14ac:dyDescent="0.25">
      <c r="A26" s="18"/>
      <c r="B26" s="3"/>
      <c r="C26" s="1"/>
      <c r="D26" s="1"/>
      <c r="E26" s="1"/>
      <c r="G26" s="33"/>
      <c r="H26" s="33"/>
    </row>
    <row r="27" spans="1:11" ht="15.75" x14ac:dyDescent="0.25">
      <c r="A27" s="18"/>
      <c r="B27" s="3"/>
      <c r="C27" s="1"/>
      <c r="D27" s="1"/>
      <c r="E27" s="1"/>
      <c r="H27" s="33"/>
    </row>
    <row r="28" spans="1:11" x14ac:dyDescent="0.25">
      <c r="H28" s="33"/>
    </row>
    <row r="29" spans="1:11" x14ac:dyDescent="0.25">
      <c r="A29" t="s">
        <v>41</v>
      </c>
      <c r="E29" t="s">
        <v>18</v>
      </c>
      <c r="G29" s="33"/>
      <c r="H29" s="33"/>
    </row>
    <row r="30" spans="1:11" x14ac:dyDescent="0.25">
      <c r="E30" t="s">
        <v>19</v>
      </c>
    </row>
  </sheetData>
  <mergeCells count="1">
    <mergeCell ref="J1:K1"/>
  </mergeCells>
  <pageMargins left="0.11811023622047245" right="0.1968503937007874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losina</dc:creator>
  <cp:lastModifiedBy>MSLOSREDITELKA</cp:lastModifiedBy>
  <cp:lastPrinted>2021-12-20T15:20:16Z</cp:lastPrinted>
  <dcterms:created xsi:type="dcterms:W3CDTF">2015-11-11T09:21:15Z</dcterms:created>
  <dcterms:modified xsi:type="dcterms:W3CDTF">2021-12-22T11:42:47Z</dcterms:modified>
</cp:coreProperties>
</file>